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1075" windowHeight="9525"/>
  </bookViews>
  <sheets>
    <sheet name="Прайс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53" i="1"/>
  <c r="D53"/>
  <c r="C53"/>
  <c r="E51"/>
  <c r="E50"/>
  <c r="E49"/>
  <c r="E46"/>
  <c r="D46"/>
  <c r="C46"/>
  <c r="E45"/>
  <c r="D45"/>
  <c r="C45"/>
  <c r="E44"/>
  <c r="D44"/>
  <c r="C44"/>
  <c r="E43"/>
  <c r="D43"/>
  <c r="C43"/>
  <c r="E42"/>
  <c r="D42"/>
  <c r="C42"/>
  <c r="E41"/>
  <c r="D41"/>
  <c r="C41"/>
  <c r="E40"/>
  <c r="D40"/>
  <c r="C40"/>
  <c r="D39"/>
  <c r="C39"/>
  <c r="D38"/>
  <c r="C38"/>
  <c r="E37"/>
  <c r="D37"/>
  <c r="C37"/>
  <c r="D33"/>
  <c r="C33"/>
  <c r="E32"/>
  <c r="D32"/>
  <c r="C32"/>
  <c r="D31"/>
  <c r="C31"/>
  <c r="D30"/>
  <c r="C30"/>
  <c r="D29"/>
  <c r="C29"/>
  <c r="D28"/>
  <c r="C28"/>
  <c r="E27"/>
  <c r="D27"/>
  <c r="C27"/>
  <c r="E25"/>
  <c r="D25"/>
  <c r="C25"/>
  <c r="E24"/>
  <c r="D24"/>
  <c r="C24"/>
  <c r="E23"/>
  <c r="D23"/>
  <c r="C23"/>
  <c r="E22"/>
  <c r="D22"/>
  <c r="C22"/>
  <c r="E21"/>
  <c r="D21"/>
  <c r="C21"/>
  <c r="E20"/>
  <c r="D20"/>
  <c r="C20"/>
  <c r="E19"/>
  <c r="D19"/>
  <c r="C19"/>
  <c r="E18"/>
  <c r="D18"/>
  <c r="C18"/>
  <c r="E17"/>
  <c r="D17"/>
  <c r="C17"/>
  <c r="E16"/>
  <c r="D16"/>
  <c r="C16"/>
  <c r="E15"/>
  <c r="D15"/>
  <c r="C15"/>
  <c r="D14"/>
  <c r="C14"/>
  <c r="E13"/>
  <c r="D13"/>
  <c r="C13"/>
  <c r="E12"/>
  <c r="D12"/>
  <c r="C12"/>
  <c r="E11"/>
  <c r="D11"/>
  <c r="C11"/>
  <c r="E10"/>
  <c r="D10"/>
  <c r="C10"/>
  <c r="E9"/>
  <c r="D9"/>
  <c r="C9"/>
  <c r="E8"/>
  <c r="D8"/>
  <c r="C8"/>
</calcChain>
</file>

<file path=xl/sharedStrings.xml><?xml version="1.0" encoding="utf-8"?>
<sst xmlns="http://schemas.openxmlformats.org/spreadsheetml/2006/main" count="58" uniqueCount="53">
  <si>
    <t>Наименование</t>
  </si>
  <si>
    <t>Скидка, %</t>
  </si>
  <si>
    <t>мелкий опт.</t>
  </si>
  <si>
    <t>СВЕТИЛЬНИКИ ЛЮМИНЕСЦЕНТНЫЕ (IP 20)</t>
  </si>
  <si>
    <t>ЛПО 97-2х36-005Н (с отражателем)*</t>
  </si>
  <si>
    <t>ЛПО 97-2х36-004Н (без отражателя)*</t>
  </si>
  <si>
    <t>ЛПО 97-2х18-005 (с отражателем)*</t>
  </si>
  <si>
    <t>ЛПО 97-2х18-004 (без отражателя)*</t>
  </si>
  <si>
    <t>ЛПО 97-36-002 (с открытой лампой)*</t>
  </si>
  <si>
    <t>ЛПО 97-36-005 (с отражателем)*</t>
  </si>
  <si>
    <t>ЛПО 97-18-002 (с открытой лампой)*</t>
  </si>
  <si>
    <t>ЛПО 97-18-005 (с отражателем)*</t>
  </si>
  <si>
    <t>ЛПО 97-4х18-022</t>
  </si>
  <si>
    <t>ЛПО 97-4х36-020Н</t>
  </si>
  <si>
    <t>СВЕТИЛЬНИКИ ДЛЯ ШКОЛ (IP 20)</t>
  </si>
  <si>
    <t>ЛБО 31-36-005 (кососвет, без кронштейна)</t>
  </si>
  <si>
    <t xml:space="preserve">ЛБО 31-2х36-017 (кососвет, без кронштейна, со стеклом) </t>
  </si>
  <si>
    <t>Комплект кронштейнов  КЛБ 2 – 600 мм</t>
  </si>
  <si>
    <t>-</t>
  </si>
  <si>
    <t>Комплект кронштейнов  КЛБ 4 – 600 мм</t>
  </si>
  <si>
    <t>СВЕТИЛЬНИКИ С ЭЛЕКТРОННЫМ ПУСКОРЕГУЛИРУЮЩИМ АППАРАТОМ</t>
  </si>
  <si>
    <t xml:space="preserve">ЛПО 97-2х36-017 ЭПРА </t>
  </si>
  <si>
    <t>ЛПО 97-2*36-016 ЭПРА</t>
  </si>
  <si>
    <t>ЛПО 97-2х36-015-01 ЭПРА</t>
  </si>
  <si>
    <t>ЛПО 97-2х36-015-02 ЭПРА</t>
  </si>
  <si>
    <t>ЛПО 97-2*18-017 ЭПРА</t>
  </si>
  <si>
    <t>ЛПО 97-18-001 ЭПРА</t>
  </si>
  <si>
    <t xml:space="preserve">ЛПО 97-36-001 ЭПРА </t>
  </si>
  <si>
    <t>ЛПО 97-4*18-022 ЭПРА</t>
  </si>
  <si>
    <t>ЛПО 97-4х36-020 ЭПРА</t>
  </si>
  <si>
    <t>ЛБО 31-36-005 ЭПРА (кососвет, без кронштейна)</t>
  </si>
  <si>
    <t xml:space="preserve">ЛБО 31-2х36-017 ЭПРА (кососвет, без кронштейна, со стеклом) </t>
  </si>
  <si>
    <t>СВЕТИЛЬНИКИ ПЫЛЕ-ВЛАГОЗАЩИЩЕННЫЕ</t>
  </si>
  <si>
    <t>СВЕТИЛЬНИКИ БАКТЕРИЦИДНЫЕ</t>
  </si>
  <si>
    <t>ОБН 97-2х30-005</t>
  </si>
  <si>
    <t>Возможна доукомплектация лампами и стартерами.</t>
  </si>
  <si>
    <t xml:space="preserve">Цены указаны за шт. без НДС </t>
  </si>
  <si>
    <r>
      <rPr>
        <b/>
        <sz val="14"/>
        <color indexed="30"/>
        <rFont val="Arial Cyr"/>
        <charset val="204"/>
      </rPr>
      <t xml:space="preserve">ООО "УралСвет"    </t>
    </r>
    <r>
      <rPr>
        <sz val="10"/>
        <color indexed="30"/>
        <rFont val="Arial Cyr"/>
        <charset val="204"/>
      </rPr>
      <t xml:space="preserve">    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для корреспонденции: 623281 Свердловская область г. Ревда почтовое отделение 1 а/я 1083    
Головное предприятие Свердловская область  г. Ревда  ул. Клубная 8  </t>
    </r>
    <r>
      <rPr>
        <sz val="10"/>
        <color indexed="10"/>
        <rFont val="Arial Cyr"/>
        <charset val="204"/>
      </rPr>
      <t xml:space="preserve">(34397) 3-000-3   </t>
    </r>
    <r>
      <rPr>
        <sz val="11"/>
        <color theme="1"/>
        <rFont val="Calibri"/>
        <family val="2"/>
        <charset val="204"/>
        <scheme val="minor"/>
      </rPr>
      <t xml:space="preserve">  
Дирекция управляющих предприятий г. Ревда   (34397) 2-22-27
Екатеринбург   Челябинск  (351) 247-64-07                   Пермь (342) 204-50-05     
Москва (499)703-18-43           Сыктывкар  (8212) 46-87-87           Сургут (3462) 36-63-70    
Тюмень (3452) 58-66-40 Сайт </t>
    </r>
    <r>
      <rPr>
        <b/>
        <sz val="10"/>
        <rFont val="Arial Cyr"/>
        <charset val="204"/>
      </rPr>
      <t>www.uralsvet.com</t>
    </r>
    <r>
      <rPr>
        <sz val="11"/>
        <color theme="1"/>
        <rFont val="Calibri"/>
        <family val="2"/>
        <charset val="204"/>
        <scheme val="minor"/>
      </rPr>
      <t xml:space="preserve">   ICQ: 639983584  Skype: Stroyka3174    uralsvet@uralsvet.com</t>
    </r>
  </si>
  <si>
    <t xml:space="preserve">ЛПО 97-2х36-017Н </t>
  </si>
  <si>
    <t>ЛПО 97-2х36-015-01Н (сетка)</t>
  </si>
  <si>
    <t>ЛПО 97-2х36-015-02Н (сетка)</t>
  </si>
  <si>
    <t xml:space="preserve">ЛПО 97-2х36-015Н </t>
  </si>
  <si>
    <t>ЛПО 97-2*36-016 Н</t>
  </si>
  <si>
    <t xml:space="preserve">ЛПО 97-2х18-017 </t>
  </si>
  <si>
    <t xml:space="preserve">ЛПО 97-36-001 </t>
  </si>
  <si>
    <t xml:space="preserve">ЛПО 97-18-001 </t>
  </si>
  <si>
    <t>ЛБО 31-36-005 СТ  (кососвет без кронштейна)</t>
  </si>
  <si>
    <t>ЛБО 31-36-005 СТ ЭПРА (кососвет без кронштейна)</t>
  </si>
  <si>
    <t>ЛБО 31-18-005 открытый</t>
  </si>
  <si>
    <t xml:space="preserve">ЛПО 97-2х36-015 ЭПРА </t>
  </si>
  <si>
    <t xml:space="preserve">ЛСП (ПВЛМ)49-36-102 ЭПРА       </t>
  </si>
  <si>
    <t xml:space="preserve">ЛСП (ПВЛМ)49-2х36-102ЭПРА     </t>
  </si>
  <si>
    <t>* - так же делаем в исполнениии ЭПРА , цены уточняйте у вашего менеджера.</t>
  </si>
</sst>
</file>

<file path=xl/styles.xml><?xml version="1.0" encoding="utf-8"?>
<styleSheet xmlns="http://schemas.openxmlformats.org/spreadsheetml/2006/main">
  <numFmts count="2">
    <numFmt numFmtId="6" formatCode="#,##0&quot;р.&quot;;[Red]\-#,##0&quot;р.&quot;"/>
    <numFmt numFmtId="164" formatCode="0.0"/>
  </numFmts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sz val="14"/>
      <name val="Arial Cyr"/>
      <charset val="204"/>
    </font>
    <font>
      <b/>
      <sz val="14"/>
      <color rgb="FFFF0000"/>
      <name val="Times New Roman"/>
      <family val="1"/>
      <charset val="204"/>
    </font>
    <font>
      <b/>
      <sz val="14"/>
      <color indexed="30"/>
      <name val="Arial Cyr"/>
      <charset val="204"/>
    </font>
    <font>
      <sz val="10"/>
      <color indexed="30"/>
      <name val="Arial Cyr"/>
      <charset val="204"/>
    </font>
    <font>
      <sz val="10"/>
      <color indexed="10"/>
      <name val="Arial Cyr"/>
      <charset val="204"/>
    </font>
    <font>
      <b/>
      <sz val="10"/>
      <name val="Arial Cyr"/>
      <charset val="204"/>
    </font>
    <font>
      <b/>
      <sz val="12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9" fontId="1" fillId="0" borderId="1" xfId="1" applyNumberFormat="1" applyBorder="1" applyAlignment="1">
      <alignment horizontal="center" vertical="center" wrapText="1"/>
    </xf>
    <xf numFmtId="9" fontId="2" fillId="0" borderId="1" xfId="1" applyNumberFormat="1" applyFont="1" applyBorder="1" applyAlignment="1">
      <alignment horizontal="center" vertical="center" wrapText="1"/>
    </xf>
    <xf numFmtId="6" fontId="5" fillId="0" borderId="0" xfId="1" applyNumberFormat="1" applyFont="1" applyBorder="1" applyAlignment="1">
      <alignment horizontal="center" vertical="top" wrapText="1"/>
    </xf>
    <xf numFmtId="9" fontId="2" fillId="0" borderId="3" xfId="1" applyNumberFormat="1" applyFont="1" applyBorder="1" applyAlignment="1">
      <alignment horizontal="center" vertical="center" wrapText="1"/>
    </xf>
    <xf numFmtId="0" fontId="8" fillId="0" borderId="0" xfId="1" applyFont="1"/>
    <xf numFmtId="0" fontId="7" fillId="0" borderId="0" xfId="1" applyFont="1" applyFill="1" applyAlignment="1">
      <alignment wrapText="1"/>
    </xf>
    <xf numFmtId="0" fontId="13" fillId="0" borderId="0" xfId="0" applyFont="1" applyFill="1" applyAlignment="1">
      <alignment vertical="center"/>
    </xf>
    <xf numFmtId="0" fontId="0" fillId="0" borderId="0" xfId="0" applyNumberFormat="1" applyFill="1" applyAlignment="1">
      <alignment vertical="center" wrapText="1"/>
    </xf>
    <xf numFmtId="0" fontId="14" fillId="0" borderId="0" xfId="0" applyFont="1" applyFill="1" applyAlignment="1">
      <alignment vertical="center"/>
    </xf>
    <xf numFmtId="0" fontId="3" fillId="0" borderId="4" xfId="1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0" fillId="0" borderId="0" xfId="0" applyNumberFormat="1" applyFill="1" applyAlignment="1">
      <alignment horizontal="center" vertical="center" wrapText="1"/>
    </xf>
    <xf numFmtId="0" fontId="6" fillId="0" borderId="0" xfId="1" applyFont="1" applyBorder="1" applyAlignment="1">
      <alignment vertical="top" wrapText="1"/>
    </xf>
    <xf numFmtId="0" fontId="2" fillId="0" borderId="2" xfId="1" applyFont="1" applyBorder="1" applyAlignment="1">
      <alignment horizontal="center" wrapText="1"/>
    </xf>
    <xf numFmtId="0" fontId="2" fillId="0" borderId="6" xfId="1" applyFont="1" applyBorder="1" applyAlignment="1">
      <alignment horizontal="center" wrapText="1"/>
    </xf>
    <xf numFmtId="0" fontId="2" fillId="0" borderId="3" xfId="1" applyFont="1" applyBorder="1" applyAlignment="1">
      <alignment horizontal="center" wrapText="1"/>
    </xf>
    <xf numFmtId="0" fontId="3" fillId="0" borderId="5" xfId="1" applyFont="1" applyBorder="1" applyAlignment="1">
      <alignment horizontal="center" vertical="top" wrapText="1"/>
    </xf>
    <xf numFmtId="0" fontId="15" fillId="0" borderId="5" xfId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164" fontId="4" fillId="0" borderId="1" xfId="0" applyNumberFormat="1" applyFont="1" applyBorder="1" applyAlignment="1">
      <alignment horizontal="center" vertical="top" wrapText="1"/>
    </xf>
    <xf numFmtId="6" fontId="4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164" fontId="5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6" fontId="5" fillId="0" borderId="1" xfId="0" applyNumberFormat="1" applyFont="1" applyBorder="1" applyAlignment="1">
      <alignment horizontal="left" vertical="top" wrapText="1"/>
    </xf>
    <xf numFmtId="6" fontId="4" fillId="0" borderId="1" xfId="0" applyNumberFormat="1" applyFont="1" applyBorder="1" applyAlignment="1">
      <alignment horizontal="left" vertical="top" wrapText="1"/>
    </xf>
    <xf numFmtId="6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6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164" fontId="5" fillId="0" borderId="0" xfId="0" applyNumberFormat="1" applyFont="1" applyBorder="1" applyAlignment="1">
      <alignment horizontal="center" vertical="top" wrapText="1"/>
    </xf>
    <xf numFmtId="6" fontId="5" fillId="0" borderId="0" xfId="0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uralsvet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0</xdr:col>
      <xdr:colOff>1628775</xdr:colOff>
      <xdr:row>1</xdr:row>
      <xdr:rowOff>1085851</xdr:rowOff>
    </xdr:to>
    <xdr:sp macro="" textlink="">
      <xdr:nvSpPr>
        <xdr:cNvPr id="2" name="Прямоугольник 1">
          <a:hlinkClick xmlns:r="http://schemas.openxmlformats.org/officeDocument/2006/relationships" r:id="rId1"/>
        </xdr:cNvPr>
        <xdr:cNvSpPr/>
      </xdr:nvSpPr>
      <xdr:spPr>
        <a:xfrm>
          <a:off x="0" y="66675"/>
          <a:ext cx="1628775" cy="1209676"/>
        </a:xfrm>
        <a:prstGeom prst="rect">
          <a:avLst/>
        </a:prstGeom>
        <a:blipFill dpi="0" rotWithShape="1">
          <a:blip xmlns:r="http://schemas.openxmlformats.org/officeDocument/2006/relationships" r:embed="rId2" cstate="print">
            <a:alphaModFix amt="49000"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ru-RU"/>
        </a:p>
      </xdr:txBody>
    </xdr:sp>
    <xdr:clientData/>
  </xdr:twoCellAnchor>
  <xdr:twoCellAnchor>
    <xdr:from>
      <xdr:col>0</xdr:col>
      <xdr:colOff>0</xdr:colOff>
      <xdr:row>2</xdr:row>
      <xdr:rowOff>9526</xdr:rowOff>
    </xdr:from>
    <xdr:to>
      <xdr:col>4</xdr:col>
      <xdr:colOff>838200</xdr:colOff>
      <xdr:row>2</xdr:row>
      <xdr:rowOff>19050</xdr:rowOff>
    </xdr:to>
    <xdr:cxnSp macro="">
      <xdr:nvCxnSpPr>
        <xdr:cNvPr id="3" name="AutoShape 1"/>
        <xdr:cNvCxnSpPr>
          <a:cxnSpLocks noChangeShapeType="1"/>
        </xdr:cNvCxnSpPr>
      </xdr:nvCxnSpPr>
      <xdr:spPr bwMode="auto">
        <a:xfrm>
          <a:off x="0" y="1762126"/>
          <a:ext cx="5591175" cy="9524"/>
        </a:xfrm>
        <a:prstGeom prst="straightConnector1">
          <a:avLst/>
        </a:prstGeom>
        <a:noFill/>
        <a:ln w="38100">
          <a:solidFill>
            <a:srgbClr val="1F497D"/>
          </a:solidFill>
          <a:round/>
          <a:headEnd/>
          <a:tailEnd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8"/>
  <sheetViews>
    <sheetView showGridLines="0" tabSelected="1" workbookViewId="0">
      <selection activeCell="L6" sqref="L6"/>
    </sheetView>
  </sheetViews>
  <sheetFormatPr defaultRowHeight="15"/>
  <cols>
    <col min="1" max="1" width="43.85546875" customWidth="1"/>
    <col min="5" max="5" width="13" customWidth="1"/>
  </cols>
  <sheetData>
    <row r="1" spans="1:7" ht="15" customHeight="1">
      <c r="A1" s="14" t="s">
        <v>37</v>
      </c>
      <c r="B1" s="14"/>
      <c r="C1" s="14"/>
      <c r="D1" s="14"/>
      <c r="E1" s="14"/>
      <c r="F1" s="9"/>
      <c r="G1" s="9"/>
    </row>
    <row r="2" spans="1:7" ht="123" customHeight="1">
      <c r="A2" s="14"/>
      <c r="B2" s="14"/>
      <c r="C2" s="14"/>
      <c r="D2" s="14"/>
      <c r="E2" s="14"/>
      <c r="F2" s="9"/>
      <c r="G2" s="9"/>
    </row>
    <row r="3" spans="1:7" ht="15.75">
      <c r="A3" s="8"/>
      <c r="B3" s="8"/>
      <c r="C3" s="8"/>
      <c r="D3" s="10"/>
      <c r="E3" s="10"/>
      <c r="F3" s="10"/>
      <c r="G3" s="10"/>
    </row>
    <row r="4" spans="1:7" ht="15.75">
      <c r="A4" s="20" t="s">
        <v>36</v>
      </c>
      <c r="B4" s="20"/>
      <c r="C4" s="20"/>
      <c r="D4" s="20"/>
      <c r="E4" s="20"/>
    </row>
    <row r="5" spans="1:7">
      <c r="A5" s="21" t="s">
        <v>0</v>
      </c>
      <c r="B5" s="16" t="s">
        <v>1</v>
      </c>
      <c r="C5" s="17"/>
      <c r="D5" s="17"/>
      <c r="E5" s="18"/>
    </row>
    <row r="6" spans="1:7" ht="30" customHeight="1">
      <c r="A6" s="22"/>
      <c r="B6" s="1" t="s">
        <v>2</v>
      </c>
      <c r="C6" s="5">
        <v>0.05</v>
      </c>
      <c r="D6" s="3">
        <v>7.0000000000000007E-2</v>
      </c>
      <c r="E6" s="2">
        <v>0.09</v>
      </c>
    </row>
    <row r="7" spans="1:7">
      <c r="A7" s="11" t="s">
        <v>3</v>
      </c>
      <c r="B7" s="19"/>
      <c r="C7" s="12"/>
      <c r="D7" s="12"/>
      <c r="E7" s="13"/>
    </row>
    <row r="8" spans="1:7">
      <c r="A8" s="23" t="s">
        <v>38</v>
      </c>
      <c r="B8" s="24">
        <v>383.3</v>
      </c>
      <c r="C8" s="24">
        <f>B8-(B8*0.05)</f>
        <v>364.13499999999999</v>
      </c>
      <c r="D8" s="24">
        <f>B8-(B8*0.07)</f>
        <v>356.46899999999999</v>
      </c>
      <c r="E8" s="25">
        <f>B8-(B8*0.09)</f>
        <v>348.803</v>
      </c>
    </row>
    <row r="9" spans="1:7">
      <c r="A9" s="26" t="s">
        <v>39</v>
      </c>
      <c r="B9" s="27">
        <v>374.2</v>
      </c>
      <c r="C9" s="27">
        <f t="shared" ref="C9:C32" si="0">B9-(B9*0.05)</f>
        <v>355.49</v>
      </c>
      <c r="D9" s="27">
        <f t="shared" ref="D9:D32" si="1">B9-(B9*0.07)</f>
        <v>348.00599999999997</v>
      </c>
      <c r="E9" s="25">
        <f t="shared" ref="E9:E25" si="2">B9-(B9*0.09)</f>
        <v>340.52199999999999</v>
      </c>
    </row>
    <row r="10" spans="1:7">
      <c r="A10" s="26" t="s">
        <v>40</v>
      </c>
      <c r="B10" s="27">
        <v>432.25</v>
      </c>
      <c r="C10" s="27">
        <f t="shared" si="0"/>
        <v>410.63749999999999</v>
      </c>
      <c r="D10" s="27">
        <f t="shared" si="1"/>
        <v>401.99250000000001</v>
      </c>
      <c r="E10" s="25">
        <f t="shared" si="2"/>
        <v>393.34750000000003</v>
      </c>
    </row>
    <row r="11" spans="1:7">
      <c r="A11" s="23" t="s">
        <v>41</v>
      </c>
      <c r="B11" s="24">
        <v>376.34</v>
      </c>
      <c r="C11" s="24">
        <f t="shared" si="0"/>
        <v>357.52299999999997</v>
      </c>
      <c r="D11" s="24">
        <f t="shared" si="1"/>
        <v>349.99619999999999</v>
      </c>
      <c r="E11" s="25">
        <f t="shared" si="2"/>
        <v>342.46939999999995</v>
      </c>
    </row>
    <row r="12" spans="1:7">
      <c r="A12" s="26" t="s">
        <v>4</v>
      </c>
      <c r="B12" s="27">
        <v>415.05</v>
      </c>
      <c r="C12" s="27">
        <f t="shared" si="0"/>
        <v>394.29750000000001</v>
      </c>
      <c r="D12" s="27">
        <f t="shared" si="1"/>
        <v>385.99650000000003</v>
      </c>
      <c r="E12" s="25">
        <f t="shared" si="2"/>
        <v>377.69550000000004</v>
      </c>
    </row>
    <row r="13" spans="1:7">
      <c r="A13" s="26" t="s">
        <v>5</v>
      </c>
      <c r="B13" s="27">
        <v>358.06</v>
      </c>
      <c r="C13" s="27">
        <f t="shared" si="0"/>
        <v>340.15699999999998</v>
      </c>
      <c r="D13" s="27">
        <f t="shared" si="1"/>
        <v>332.99579999999997</v>
      </c>
      <c r="E13" s="25">
        <f t="shared" si="2"/>
        <v>325.83460000000002</v>
      </c>
    </row>
    <row r="14" spans="1:7">
      <c r="A14" s="28" t="s">
        <v>42</v>
      </c>
      <c r="B14" s="24">
        <v>395.7</v>
      </c>
      <c r="C14" s="24">
        <f>B14-(B14*0.05)</f>
        <v>375.91499999999996</v>
      </c>
      <c r="D14" s="24">
        <f>B14-(B14*0.07)</f>
        <v>368.00099999999998</v>
      </c>
      <c r="E14" s="25"/>
    </row>
    <row r="15" spans="1:7">
      <c r="A15" s="23" t="s">
        <v>43</v>
      </c>
      <c r="B15" s="24">
        <v>249.46</v>
      </c>
      <c r="C15" s="24">
        <f t="shared" si="0"/>
        <v>236.98699999999999</v>
      </c>
      <c r="D15" s="24">
        <f t="shared" si="1"/>
        <v>231.99780000000001</v>
      </c>
      <c r="E15" s="25">
        <f t="shared" si="2"/>
        <v>227.0086</v>
      </c>
    </row>
    <row r="16" spans="1:7">
      <c r="A16" s="26" t="s">
        <v>6</v>
      </c>
      <c r="B16" s="27">
        <v>267.74</v>
      </c>
      <c r="C16" s="27">
        <f t="shared" si="0"/>
        <v>254.35300000000001</v>
      </c>
      <c r="D16" s="27">
        <f t="shared" si="1"/>
        <v>248.9982</v>
      </c>
      <c r="E16" s="25">
        <f t="shared" si="2"/>
        <v>243.64340000000001</v>
      </c>
    </row>
    <row r="17" spans="1:5">
      <c r="A17" s="26" t="s">
        <v>7</v>
      </c>
      <c r="B17" s="27">
        <v>238.7</v>
      </c>
      <c r="C17" s="27">
        <f t="shared" si="0"/>
        <v>226.76499999999999</v>
      </c>
      <c r="D17" s="27">
        <f t="shared" si="1"/>
        <v>221.99099999999999</v>
      </c>
      <c r="E17" s="25">
        <f t="shared" si="2"/>
        <v>217.21699999999998</v>
      </c>
    </row>
    <row r="18" spans="1:5">
      <c r="A18" s="23" t="s">
        <v>44</v>
      </c>
      <c r="B18" s="24">
        <v>252.68</v>
      </c>
      <c r="C18" s="24">
        <f t="shared" si="0"/>
        <v>240.04599999999999</v>
      </c>
      <c r="D18" s="24">
        <f t="shared" si="1"/>
        <v>234.9924</v>
      </c>
      <c r="E18" s="25">
        <f t="shared" si="2"/>
        <v>229.93880000000001</v>
      </c>
    </row>
    <row r="19" spans="1:5">
      <c r="A19" s="26" t="s">
        <v>8</v>
      </c>
      <c r="B19" s="27">
        <v>247.31</v>
      </c>
      <c r="C19" s="27">
        <f t="shared" si="0"/>
        <v>234.94450000000001</v>
      </c>
      <c r="D19" s="27">
        <f t="shared" si="1"/>
        <v>229.9983</v>
      </c>
      <c r="E19" s="25">
        <f t="shared" si="2"/>
        <v>225.0521</v>
      </c>
    </row>
    <row r="20" spans="1:5">
      <c r="A20" s="26" t="s">
        <v>9</v>
      </c>
      <c r="B20" s="27">
        <v>281.18</v>
      </c>
      <c r="C20" s="27">
        <f t="shared" si="0"/>
        <v>267.12099999999998</v>
      </c>
      <c r="D20" s="27">
        <f t="shared" si="1"/>
        <v>261.49740000000003</v>
      </c>
      <c r="E20" s="25">
        <f t="shared" si="2"/>
        <v>255.87380000000002</v>
      </c>
    </row>
    <row r="21" spans="1:5">
      <c r="A21" s="23" t="s">
        <v>45</v>
      </c>
      <c r="B21" s="24">
        <v>225.8</v>
      </c>
      <c r="C21" s="24">
        <f t="shared" si="0"/>
        <v>214.51000000000002</v>
      </c>
      <c r="D21" s="24">
        <f t="shared" si="1"/>
        <v>209.994</v>
      </c>
      <c r="E21" s="25">
        <f t="shared" si="2"/>
        <v>205.47800000000001</v>
      </c>
    </row>
    <row r="22" spans="1:5">
      <c r="A22" s="26" t="s">
        <v>10</v>
      </c>
      <c r="B22" s="27">
        <v>225.8</v>
      </c>
      <c r="C22" s="27">
        <f t="shared" si="0"/>
        <v>214.51000000000002</v>
      </c>
      <c r="D22" s="27">
        <f t="shared" si="1"/>
        <v>209.994</v>
      </c>
      <c r="E22" s="25">
        <f t="shared" si="2"/>
        <v>205.47800000000001</v>
      </c>
    </row>
    <row r="23" spans="1:5">
      <c r="A23" s="26" t="s">
        <v>11</v>
      </c>
      <c r="B23" s="27">
        <v>244.08</v>
      </c>
      <c r="C23" s="27">
        <f t="shared" si="0"/>
        <v>231.876</v>
      </c>
      <c r="D23" s="27">
        <f t="shared" si="1"/>
        <v>226.99440000000001</v>
      </c>
      <c r="E23" s="25">
        <f t="shared" si="2"/>
        <v>222.11280000000002</v>
      </c>
    </row>
    <row r="24" spans="1:5">
      <c r="A24" s="26" t="s">
        <v>12</v>
      </c>
      <c r="B24" s="24">
        <v>500</v>
      </c>
      <c r="C24" s="24">
        <f t="shared" si="0"/>
        <v>475</v>
      </c>
      <c r="D24" s="24">
        <f t="shared" si="1"/>
        <v>465</v>
      </c>
      <c r="E24" s="25">
        <f t="shared" si="2"/>
        <v>455</v>
      </c>
    </row>
    <row r="25" spans="1:5">
      <c r="A25" s="26" t="s">
        <v>13</v>
      </c>
      <c r="B25" s="24">
        <v>767.74</v>
      </c>
      <c r="C25" s="24">
        <f t="shared" si="0"/>
        <v>729.35300000000007</v>
      </c>
      <c r="D25" s="24">
        <f t="shared" si="1"/>
        <v>713.9982</v>
      </c>
      <c r="E25" s="25">
        <f t="shared" si="2"/>
        <v>698.64340000000004</v>
      </c>
    </row>
    <row r="26" spans="1:5">
      <c r="A26" s="29" t="s">
        <v>14</v>
      </c>
      <c r="B26" s="29"/>
      <c r="C26" s="29"/>
      <c r="D26" s="29"/>
      <c r="E26" s="29"/>
    </row>
    <row r="27" spans="1:5">
      <c r="A27" s="30" t="s">
        <v>15</v>
      </c>
      <c r="B27" s="27">
        <v>282.79000000000002</v>
      </c>
      <c r="C27" s="24">
        <f>B27-(B27*0.05)</f>
        <v>268.65050000000002</v>
      </c>
      <c r="D27" s="24">
        <f>B27-(B27*0.07)</f>
        <v>262.99470000000002</v>
      </c>
      <c r="E27" s="25">
        <f>B27-(B27*0.09)</f>
        <v>257.33890000000002</v>
      </c>
    </row>
    <row r="28" spans="1:5">
      <c r="A28" s="23" t="s">
        <v>30</v>
      </c>
      <c r="B28" s="24">
        <v>352.68</v>
      </c>
      <c r="C28" s="24">
        <f>B28-(B28*0.05)</f>
        <v>335.04599999999999</v>
      </c>
      <c r="D28" s="24">
        <f>B28-(B28*0.07)</f>
        <v>327.99239999999998</v>
      </c>
      <c r="E28" s="25"/>
    </row>
    <row r="29" spans="1:5">
      <c r="A29" s="30" t="s">
        <v>46</v>
      </c>
      <c r="B29" s="27">
        <v>296.77</v>
      </c>
      <c r="C29" s="24">
        <f>B29-(B29*0.05)</f>
        <v>281.93149999999997</v>
      </c>
      <c r="D29" s="24">
        <f>B29-(B29*0.07)</f>
        <v>275.99609999999996</v>
      </c>
      <c r="E29" s="25"/>
    </row>
    <row r="30" spans="1:5" ht="24">
      <c r="A30" s="31" t="s">
        <v>47</v>
      </c>
      <c r="B30" s="24">
        <v>374.19</v>
      </c>
      <c r="C30" s="24">
        <f>B30-(B30*0.05)</f>
        <v>355.48050000000001</v>
      </c>
      <c r="D30" s="24">
        <f>B30-(B30*0.07)</f>
        <v>347.99669999999998</v>
      </c>
      <c r="E30" s="25"/>
    </row>
    <row r="31" spans="1:5" ht="15" customHeight="1">
      <c r="A31" s="23" t="s">
        <v>31</v>
      </c>
      <c r="B31" s="24">
        <v>354.83</v>
      </c>
      <c r="C31" s="24">
        <f>B31-(B31*0.05)</f>
        <v>337.08850000000001</v>
      </c>
      <c r="D31" s="24">
        <f>B31-(B31*0.07)</f>
        <v>329.99189999999999</v>
      </c>
      <c r="E31" s="25"/>
    </row>
    <row r="32" spans="1:5" ht="24">
      <c r="A32" s="26" t="s">
        <v>16</v>
      </c>
      <c r="B32" s="27">
        <v>366.66</v>
      </c>
      <c r="C32" s="27">
        <f t="shared" si="0"/>
        <v>348.327</v>
      </c>
      <c r="D32" s="27">
        <f t="shared" si="1"/>
        <v>340.99380000000002</v>
      </c>
      <c r="E32" s="25">
        <f>B32-(B32*0.09)</f>
        <v>333.66060000000004</v>
      </c>
    </row>
    <row r="33" spans="1:5">
      <c r="A33" s="26" t="s">
        <v>48</v>
      </c>
      <c r="B33" s="27">
        <v>243.01</v>
      </c>
      <c r="C33" s="27">
        <f>B33-(B33*0.05)</f>
        <v>230.8595</v>
      </c>
      <c r="D33" s="27">
        <f>B33-(B33*0.07)</f>
        <v>225.99930000000001</v>
      </c>
      <c r="E33" s="25"/>
    </row>
    <row r="34" spans="1:5">
      <c r="A34" s="26" t="s">
        <v>17</v>
      </c>
      <c r="B34" s="27">
        <v>98</v>
      </c>
      <c r="C34" s="27" t="s">
        <v>18</v>
      </c>
      <c r="D34" s="27" t="s">
        <v>18</v>
      </c>
      <c r="E34" s="32" t="s">
        <v>18</v>
      </c>
    </row>
    <row r="35" spans="1:5">
      <c r="A35" s="26" t="s">
        <v>19</v>
      </c>
      <c r="B35" s="27">
        <v>125</v>
      </c>
      <c r="C35" s="27" t="s">
        <v>18</v>
      </c>
      <c r="D35" s="27" t="s">
        <v>18</v>
      </c>
      <c r="E35" s="32" t="s">
        <v>18</v>
      </c>
    </row>
    <row r="36" spans="1:5">
      <c r="A36" s="29" t="s">
        <v>20</v>
      </c>
      <c r="B36" s="29"/>
      <c r="C36" s="29"/>
      <c r="D36" s="29"/>
      <c r="E36" s="29"/>
    </row>
    <row r="37" spans="1:5">
      <c r="A37" s="33" t="s">
        <v>21</v>
      </c>
      <c r="B37" s="27">
        <v>369.89</v>
      </c>
      <c r="C37" s="27">
        <f>B37-(B37*0.05)</f>
        <v>351.39549999999997</v>
      </c>
      <c r="D37" s="27">
        <f>B37-(B37*0.07)</f>
        <v>343.99770000000001</v>
      </c>
      <c r="E37" s="25">
        <f t="shared" ref="E37:E46" si="3">B37-(B37*0.09)</f>
        <v>336.59989999999999</v>
      </c>
    </row>
    <row r="38" spans="1:5">
      <c r="A38" s="33" t="s">
        <v>22</v>
      </c>
      <c r="B38" s="27">
        <v>383.33</v>
      </c>
      <c r="C38" s="27">
        <f t="shared" ref="C38:C46" si="4">B38-(B38*0.05)</f>
        <v>364.1635</v>
      </c>
      <c r="D38" s="27">
        <f t="shared" ref="D38:D46" si="5">B38-(B38*0.07)</f>
        <v>356.49689999999998</v>
      </c>
      <c r="E38" s="25">
        <v>264</v>
      </c>
    </row>
    <row r="39" spans="1:5">
      <c r="A39" s="26" t="s">
        <v>49</v>
      </c>
      <c r="B39" s="27">
        <v>365.59</v>
      </c>
      <c r="C39" s="27">
        <f t="shared" si="4"/>
        <v>347.31049999999999</v>
      </c>
      <c r="D39" s="27">
        <f t="shared" si="5"/>
        <v>339.99869999999999</v>
      </c>
      <c r="E39" s="25"/>
    </row>
    <row r="40" spans="1:5">
      <c r="A40" s="26" t="s">
        <v>23</v>
      </c>
      <c r="B40" s="27">
        <v>374.19</v>
      </c>
      <c r="C40" s="27">
        <f t="shared" si="4"/>
        <v>355.48050000000001</v>
      </c>
      <c r="D40" s="27">
        <f t="shared" si="5"/>
        <v>347.99669999999998</v>
      </c>
      <c r="E40" s="25">
        <f t="shared" si="3"/>
        <v>340.5129</v>
      </c>
    </row>
    <row r="41" spans="1:5">
      <c r="A41" s="26" t="s">
        <v>24</v>
      </c>
      <c r="B41" s="27">
        <v>413.97</v>
      </c>
      <c r="C41" s="27">
        <f t="shared" si="4"/>
        <v>393.2715</v>
      </c>
      <c r="D41" s="27">
        <f t="shared" si="5"/>
        <v>384.99210000000005</v>
      </c>
      <c r="E41" s="25">
        <f t="shared" si="3"/>
        <v>376.71270000000004</v>
      </c>
    </row>
    <row r="42" spans="1:5">
      <c r="A42" s="26" t="s">
        <v>25</v>
      </c>
      <c r="B42" s="27">
        <v>306.45</v>
      </c>
      <c r="C42" s="27">
        <f t="shared" si="4"/>
        <v>291.1275</v>
      </c>
      <c r="D42" s="27">
        <f t="shared" si="5"/>
        <v>284.99849999999998</v>
      </c>
      <c r="E42" s="25">
        <f t="shared" si="3"/>
        <v>278.86950000000002</v>
      </c>
    </row>
    <row r="43" spans="1:5" ht="15" customHeight="1">
      <c r="A43" s="26" t="s">
        <v>26</v>
      </c>
      <c r="B43" s="27">
        <v>287.08999999999997</v>
      </c>
      <c r="C43" s="27">
        <f>B43-(B43*0.05)</f>
        <v>272.7355</v>
      </c>
      <c r="D43" s="27">
        <f t="shared" si="5"/>
        <v>266.99369999999999</v>
      </c>
      <c r="E43" s="25">
        <f t="shared" si="3"/>
        <v>261.25189999999998</v>
      </c>
    </row>
    <row r="44" spans="1:5">
      <c r="A44" s="26" t="s">
        <v>27</v>
      </c>
      <c r="B44" s="27">
        <v>306.45</v>
      </c>
      <c r="C44" s="27">
        <f t="shared" si="4"/>
        <v>291.1275</v>
      </c>
      <c r="D44" s="27">
        <f t="shared" si="5"/>
        <v>284.99849999999998</v>
      </c>
      <c r="E44" s="25">
        <f t="shared" si="3"/>
        <v>278.86950000000002</v>
      </c>
    </row>
    <row r="45" spans="1:5">
      <c r="A45" s="26" t="s">
        <v>28</v>
      </c>
      <c r="B45" s="27">
        <v>596.77</v>
      </c>
      <c r="C45" s="27">
        <f t="shared" si="4"/>
        <v>566.93150000000003</v>
      </c>
      <c r="D45" s="27">
        <f t="shared" si="5"/>
        <v>554.99609999999996</v>
      </c>
      <c r="E45" s="25">
        <f t="shared" si="3"/>
        <v>543.0607</v>
      </c>
    </row>
    <row r="46" spans="1:5">
      <c r="A46" s="26" t="s">
        <v>29</v>
      </c>
      <c r="B46" s="27">
        <v>747.31</v>
      </c>
      <c r="C46" s="27">
        <f t="shared" si="4"/>
        <v>709.94449999999995</v>
      </c>
      <c r="D46" s="27">
        <f t="shared" si="5"/>
        <v>694.99829999999997</v>
      </c>
      <c r="E46" s="25">
        <f t="shared" si="3"/>
        <v>680.0521</v>
      </c>
    </row>
    <row r="47" spans="1:5">
      <c r="A47" s="34" t="s">
        <v>32</v>
      </c>
      <c r="B47" s="34"/>
      <c r="C47" s="34"/>
      <c r="D47" s="34"/>
      <c r="E47" s="34"/>
    </row>
    <row r="48" spans="1:5">
      <c r="A48" s="35" t="s">
        <v>50</v>
      </c>
      <c r="B48" s="36"/>
      <c r="C48" s="36"/>
      <c r="D48" s="36"/>
      <c r="E48" s="37">
        <v>465</v>
      </c>
    </row>
    <row r="49" spans="1:5">
      <c r="A49" s="38" t="s">
        <v>51</v>
      </c>
      <c r="B49" s="36"/>
      <c r="C49" s="36"/>
      <c r="D49" s="36"/>
      <c r="E49" s="37">
        <f>B49-(B49*0.09)</f>
        <v>0</v>
      </c>
    </row>
    <row r="50" spans="1:5">
      <c r="A50" s="39"/>
      <c r="B50" s="36"/>
      <c r="C50" s="36"/>
      <c r="D50" s="36"/>
      <c r="E50" s="37">
        <f>B50-(B50*0.09)</f>
        <v>0</v>
      </c>
    </row>
    <row r="51" spans="1:5">
      <c r="A51" s="39"/>
      <c r="B51" s="36"/>
      <c r="C51" s="36"/>
      <c r="D51" s="36"/>
      <c r="E51" s="37">
        <f>B51-(B51*0.09)</f>
        <v>0</v>
      </c>
    </row>
    <row r="52" spans="1:5">
      <c r="A52" s="29" t="s">
        <v>33</v>
      </c>
      <c r="B52" s="29"/>
      <c r="C52" s="29"/>
      <c r="D52" s="29"/>
      <c r="E52" s="29"/>
    </row>
    <row r="53" spans="1:5" ht="15" customHeight="1">
      <c r="A53" s="23" t="s">
        <v>34</v>
      </c>
      <c r="B53" s="24">
        <v>427.95</v>
      </c>
      <c r="C53" s="24">
        <f>B53-(B53*0.05)</f>
        <v>406.55250000000001</v>
      </c>
      <c r="D53" s="24">
        <f>B53-(B53*0.07)</f>
        <v>397.99349999999998</v>
      </c>
      <c r="E53" s="25">
        <f>B53-(B53*0.09)</f>
        <v>389.43450000000001</v>
      </c>
    </row>
    <row r="54" spans="1:5" ht="15" customHeight="1">
      <c r="A54" s="40" t="s">
        <v>52</v>
      </c>
      <c r="B54" s="41"/>
      <c r="C54" s="41"/>
      <c r="D54" s="41"/>
      <c r="E54" s="42"/>
    </row>
    <row r="55" spans="1:5">
      <c r="A55" s="43" t="s">
        <v>35</v>
      </c>
      <c r="B55" s="44"/>
      <c r="C55" s="41"/>
      <c r="D55" s="41"/>
      <c r="E55" s="42"/>
    </row>
    <row r="56" spans="1:5">
      <c r="A56" s="15"/>
      <c r="B56" s="4"/>
      <c r="C56" s="4"/>
      <c r="D56" s="4"/>
      <c r="E56" s="4"/>
    </row>
    <row r="57" spans="1:5">
      <c r="A57" s="15"/>
      <c r="B57" s="4"/>
      <c r="C57" s="4"/>
      <c r="D57" s="4"/>
      <c r="E57" s="4"/>
    </row>
    <row r="58" spans="1:5" ht="18.75">
      <c r="A58" s="6"/>
      <c r="B58" s="7"/>
      <c r="C58" s="4"/>
      <c r="D58" s="4"/>
      <c r="E58" s="4"/>
    </row>
  </sheetData>
  <mergeCells count="11">
    <mergeCell ref="A1:E2"/>
    <mergeCell ref="A56:A57"/>
    <mergeCell ref="A26:E26"/>
    <mergeCell ref="B5:E5"/>
    <mergeCell ref="A7:E7"/>
    <mergeCell ref="A4:E4"/>
    <mergeCell ref="A5:A6"/>
    <mergeCell ref="A36:E36"/>
    <mergeCell ref="A47:E47"/>
    <mergeCell ref="A52:E52"/>
    <mergeCell ref="A55:B5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Прайс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УралСвет</dc:creator>
  <cp:keywords>uralsvet.com</cp:keywords>
  <cp:lastModifiedBy>user</cp:lastModifiedBy>
  <cp:lastPrinted>2012-06-04T08:33:43Z</cp:lastPrinted>
  <dcterms:created xsi:type="dcterms:W3CDTF">2012-06-04T08:32:16Z</dcterms:created>
  <dcterms:modified xsi:type="dcterms:W3CDTF">2015-02-07T10:13:37Z</dcterms:modified>
</cp:coreProperties>
</file>